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620" activeTab="1"/>
  </bookViews>
  <sheets>
    <sheet name=" Ec Mundial 2020-2022" sheetId="5" r:id="rId1"/>
    <sheet name="Escenario Macro" sheetId="1" r:id="rId2"/>
    <sheet name="Total Ppto 2021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Bodoque">'[1]Indic. '!$A$1</definedName>
    <definedName name="C.1" localSheetId="0">#REF!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H13" i="3"/>
  <c r="H15" s="1"/>
  <c r="F13"/>
  <c r="F15" s="1"/>
  <c r="G13"/>
  <c r="G15" s="1"/>
</calcChain>
</file>

<file path=xl/sharedStrings.xml><?xml version="1.0" encoding="utf-8"?>
<sst xmlns="http://schemas.openxmlformats.org/spreadsheetml/2006/main" count="113" uniqueCount="65">
  <si>
    <t>Carga Tributaria</t>
  </si>
  <si>
    <t>2007</t>
  </si>
  <si>
    <t>2008</t>
  </si>
  <si>
    <t>2009</t>
  </si>
  <si>
    <t>2010</t>
  </si>
  <si>
    <t>2011</t>
  </si>
  <si>
    <t>2012</t>
  </si>
  <si>
    <t>2013</t>
  </si>
  <si>
    <t>Endeudamiento Neto en relación al PIB</t>
  </si>
  <si>
    <t>2014</t>
  </si>
  <si>
    <t>Déficit (Variación entre Ingresos y Egresos)</t>
  </si>
  <si>
    <t>Presupuesto Aprobado Total en relación al PIB</t>
  </si>
  <si>
    <t>Presupuesto Ejecutado Total en relación al PIB</t>
  </si>
  <si>
    <t>2016</t>
  </si>
  <si>
    <t>Tasa real de crecimiento</t>
  </si>
  <si>
    <t>Región</t>
  </si>
  <si>
    <t>FMI</t>
  </si>
  <si>
    <t>BM</t>
  </si>
  <si>
    <t>Mundo</t>
  </si>
  <si>
    <t>Zona Euro</t>
  </si>
  <si>
    <t>América Latina y el Caribe</t>
  </si>
  <si>
    <t>Naciones en Desarrollo</t>
  </si>
  <si>
    <t>Asia Oriental y el Pacífico</t>
  </si>
  <si>
    <t>China</t>
  </si>
  <si>
    <t>Europa y Asia Central</t>
  </si>
  <si>
    <t>Oriente Medio y Norte Africa</t>
  </si>
  <si>
    <t>Asia Meridional</t>
  </si>
  <si>
    <t>Estados Unidos</t>
  </si>
  <si>
    <t>Africa al Sur de Sahara</t>
  </si>
  <si>
    <t>Perspectivas de Crecimiento</t>
  </si>
  <si>
    <t>2017</t>
  </si>
  <si>
    <t>Incremento global</t>
  </si>
  <si>
    <t>(En millones Q. y porcentaje)</t>
  </si>
  <si>
    <t>(a)</t>
  </si>
  <si>
    <t>(b)</t>
  </si>
  <si>
    <t>( c)</t>
  </si>
  <si>
    <t>( e)</t>
  </si>
  <si>
    <t>Concepto</t>
  </si>
  <si>
    <t>Variación</t>
  </si>
  <si>
    <t>Total Presupuesto</t>
  </si>
  <si>
    <t>Incremento %</t>
  </si>
  <si>
    <t>( d)</t>
  </si>
  <si>
    <t>(f)</t>
  </si>
  <si>
    <t>( g)</t>
  </si>
  <si>
    <t>(d-a)</t>
  </si>
  <si>
    <t>(d-b)</t>
  </si>
  <si>
    <t>(d-c)</t>
  </si>
  <si>
    <t>Fuente: Ministerio de Finanzas Públicas. SICOIN.</t>
  </si>
  <si>
    <t>2018</t>
  </si>
  <si>
    <t>ok</t>
  </si>
  <si>
    <t>2019</t>
  </si>
  <si>
    <t>2020</t>
  </si>
  <si>
    <t>Aprobado 2021</t>
  </si>
  <si>
    <t>2021</t>
  </si>
  <si>
    <t>Presupuesto Ciudadano 2022</t>
  </si>
  <si>
    <t>2022</t>
  </si>
  <si>
    <t>2022*</t>
  </si>
  <si>
    <t>Fuente: Perspectivas de la Economía Mundial del FMI, Al Día,  Enero 2022, y Perspectivas Económicas Mundiales del BM, Enero 2022.</t>
  </si>
  <si>
    <t>Aprobado 2022</t>
  </si>
  <si>
    <t>Vigente 2021</t>
  </si>
  <si>
    <t>Ejecutado 2021</t>
  </si>
  <si>
    <t>Presupuesto 2021 y  2022</t>
  </si>
  <si>
    <t>Aprobado 2022/ Ejecutado 2021</t>
  </si>
  <si>
    <t>Aprobado 2022/ Vigente 2021</t>
  </si>
  <si>
    <t>Aprobado 2022 /  Aprobado 2021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</si>
</sst>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_([$€-2]* #,##0.00_);_([$€-2]* \(#,##0.00\);_([$€-2]* &quot;-&quot;??_)"/>
    <numFmt numFmtId="167" formatCode="#,##0.0"/>
    <numFmt numFmtId="168" formatCode="&quot;Q&quot;#,##0.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rgb="FFEFE9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/>
      <top/>
      <bottom style="double">
        <color rgb="FFCC9900"/>
      </bottom>
      <diagonal/>
    </border>
    <border>
      <left style="double">
        <color rgb="FFCC9900"/>
      </left>
      <right/>
      <top style="double">
        <color rgb="FFCC9900"/>
      </top>
      <bottom style="double">
        <color rgb="FFCC9900"/>
      </bottom>
      <diagonal/>
    </border>
    <border>
      <left/>
      <right/>
      <top style="double">
        <color rgb="FFCC9900"/>
      </top>
      <bottom style="double">
        <color rgb="FFCC9900"/>
      </bottom>
      <diagonal/>
    </border>
    <border>
      <left/>
      <right/>
      <top/>
      <bottom style="double">
        <color rgb="FFCC9900"/>
      </bottom>
      <diagonal/>
    </border>
    <border>
      <left style="double">
        <color rgb="FFCC9900"/>
      </left>
      <right/>
      <top/>
      <bottom/>
      <diagonal/>
    </border>
    <border>
      <left/>
      <right style="double">
        <color rgb="FFCC9900"/>
      </right>
      <top/>
      <bottom/>
      <diagonal/>
    </border>
    <border>
      <left/>
      <right/>
      <top style="thick">
        <color rgb="FFCC9900"/>
      </top>
      <bottom style="double">
        <color rgb="FFCC9900"/>
      </bottom>
      <diagonal/>
    </border>
    <border>
      <left/>
      <right/>
      <top style="thick">
        <color rgb="FFCC9900"/>
      </top>
      <bottom/>
      <diagonal/>
    </border>
    <border>
      <left style="double">
        <color rgb="FFCC9900"/>
      </left>
      <right/>
      <top style="thick">
        <color rgb="FFCC9900"/>
      </top>
      <bottom style="double">
        <color rgb="FFCC9900"/>
      </bottom>
      <diagonal/>
    </border>
    <border>
      <left/>
      <right style="double">
        <color rgb="FFCC9900"/>
      </right>
      <top style="thick">
        <color rgb="FFCC9900"/>
      </top>
      <bottom style="double">
        <color rgb="FFCC9900"/>
      </bottom>
      <diagonal/>
    </border>
    <border>
      <left style="double">
        <color rgb="FF996633"/>
      </left>
      <right/>
      <top style="double">
        <color rgb="FF996633"/>
      </top>
      <bottom/>
      <diagonal/>
    </border>
    <border>
      <left/>
      <right/>
      <top style="double">
        <color rgb="FF996633"/>
      </top>
      <bottom/>
      <diagonal/>
    </border>
    <border>
      <left/>
      <right style="double">
        <color rgb="FF996633"/>
      </right>
      <top style="double">
        <color rgb="FF996633"/>
      </top>
      <bottom/>
      <diagonal/>
    </border>
    <border>
      <left style="double">
        <color rgb="FF996633"/>
      </left>
      <right/>
      <top/>
      <bottom/>
      <diagonal/>
    </border>
    <border>
      <left/>
      <right style="double">
        <color rgb="FF996633"/>
      </right>
      <top/>
      <bottom/>
      <diagonal/>
    </border>
    <border>
      <left style="double">
        <color rgb="FF996633"/>
      </left>
      <right/>
      <top/>
      <bottom style="double">
        <color rgb="FF996633"/>
      </bottom>
      <diagonal/>
    </border>
    <border>
      <left/>
      <right/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  <border>
      <left/>
      <right/>
      <top/>
      <bottom style="thick">
        <color rgb="FFCC9900"/>
      </bottom>
      <diagonal/>
    </border>
    <border>
      <left style="double">
        <color rgb="FFCC9900"/>
      </left>
      <right/>
      <top/>
      <bottom style="thick">
        <color rgb="FFCC9900"/>
      </bottom>
      <diagonal/>
    </border>
    <border>
      <left/>
      <right style="double">
        <color rgb="FFCC9900"/>
      </right>
      <top/>
      <bottom style="thick">
        <color rgb="FFCC9900"/>
      </bottom>
      <diagonal/>
    </border>
    <border>
      <left style="double">
        <color rgb="FFCC9900"/>
      </left>
      <right/>
      <top style="double">
        <color rgb="FFCC9900"/>
      </top>
      <bottom/>
      <diagonal/>
    </border>
    <border>
      <left/>
      <right style="double">
        <color rgb="FFCC9900"/>
      </right>
      <top style="double">
        <color rgb="FFCC9900"/>
      </top>
      <bottom style="double">
        <color rgb="FFCC9900"/>
      </bottom>
      <diagonal/>
    </border>
    <border>
      <left/>
      <right style="double">
        <color rgb="FFCC9900"/>
      </right>
      <top style="double">
        <color rgb="FFCC9900"/>
      </top>
      <bottom/>
      <diagonal/>
    </border>
  </borders>
  <cellStyleXfs count="5">
    <xf numFmtId="0" fontId="0" fillId="0" borderId="0"/>
    <xf numFmtId="0" fontId="3" fillId="0" borderId="0">
      <alignment vertical="top"/>
    </xf>
    <xf numFmtId="166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</cellStyleXfs>
  <cellXfs count="1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0" fontId="0" fillId="2" borderId="0" xfId="0" applyFill="1"/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0" fillId="3" borderId="0" xfId="0" applyFill="1"/>
    <xf numFmtId="167" fontId="0" fillId="3" borderId="0" xfId="0" applyNumberFormat="1" applyFill="1"/>
    <xf numFmtId="0" fontId="8" fillId="0" borderId="0" xfId="0" applyFont="1"/>
    <xf numFmtId="0" fontId="8" fillId="0" borderId="0" xfId="0" applyFont="1" applyBorder="1"/>
    <xf numFmtId="0" fontId="8" fillId="0" borderId="6" xfId="0" applyFont="1" applyBorder="1"/>
    <xf numFmtId="0" fontId="0" fillId="0" borderId="0" xfId="0" applyAlignment="1">
      <alignment horizontal="left"/>
    </xf>
    <xf numFmtId="0" fontId="6" fillId="4" borderId="0" xfId="0" applyFont="1" applyFill="1"/>
    <xf numFmtId="0" fontId="0" fillId="4" borderId="0" xfId="0" applyFill="1"/>
    <xf numFmtId="168" fontId="8" fillId="0" borderId="0" xfId="0" applyNumberFormat="1" applyFont="1" applyBorder="1"/>
    <xf numFmtId="0" fontId="10" fillId="4" borderId="0" xfId="0" applyFont="1" applyFill="1"/>
    <xf numFmtId="0" fontId="1" fillId="3" borderId="0" xfId="0" applyFont="1" applyFill="1"/>
    <xf numFmtId="0" fontId="7" fillId="5" borderId="0" xfId="0" applyFont="1" applyFill="1" applyBorder="1" applyAlignment="1">
      <alignment horizontal="left" indent="1"/>
    </xf>
    <xf numFmtId="168" fontId="7" fillId="6" borderId="0" xfId="4" applyNumberFormat="1" applyFont="1" applyFill="1" applyBorder="1" applyAlignment="1">
      <alignment horizontal="right"/>
    </xf>
    <xf numFmtId="165" fontId="8" fillId="6" borderId="0" xfId="0" applyNumberFormat="1" applyFont="1" applyFill="1" applyBorder="1"/>
    <xf numFmtId="0" fontId="8" fillId="0" borderId="15" xfId="0" applyFont="1" applyBorder="1"/>
    <xf numFmtId="0" fontId="8" fillId="0" borderId="16" xfId="0" applyFont="1" applyBorder="1"/>
    <xf numFmtId="0" fontId="7" fillId="6" borderId="15" xfId="0" applyFont="1" applyFill="1" applyBorder="1" applyAlignment="1">
      <alignment horizontal="center"/>
    </xf>
    <xf numFmtId="168" fontId="7" fillId="6" borderId="16" xfId="4" applyNumberFormat="1" applyFont="1" applyFill="1" applyBorder="1" applyAlignment="1">
      <alignment horizontal="right"/>
    </xf>
    <xf numFmtId="168" fontId="8" fillId="0" borderId="16" xfId="0" applyNumberFormat="1" applyFont="1" applyBorder="1"/>
    <xf numFmtId="165" fontId="8" fillId="6" borderId="16" xfId="0" applyNumberFormat="1" applyFont="1" applyFill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0" borderId="20" xfId="0" applyFont="1" applyBorder="1" applyAlignment="1">
      <alignment horizontal="left" indent="1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4" fontId="7" fillId="7" borderId="6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10" fontId="0" fillId="0" borderId="0" xfId="0" applyNumberFormat="1"/>
    <xf numFmtId="0" fontId="11" fillId="0" borderId="0" xfId="0" applyFont="1"/>
    <xf numFmtId="0" fontId="7" fillId="0" borderId="0" xfId="0" applyFont="1"/>
    <xf numFmtId="0" fontId="7" fillId="2" borderId="3" xfId="0" applyFont="1" applyFill="1" applyBorder="1" applyAlignment="1">
      <alignment horizontal="center"/>
    </xf>
    <xf numFmtId="0" fontId="0" fillId="0" borderId="23" xfId="0" applyBorder="1"/>
    <xf numFmtId="0" fontId="0" fillId="0" borderId="6" xfId="0" applyBorder="1"/>
    <xf numFmtId="164" fontId="7" fillId="8" borderId="6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0" borderId="25" xfId="0" applyBorder="1"/>
    <xf numFmtId="164" fontId="7" fillId="8" borderId="7" xfId="0" applyNumberFormat="1" applyFont="1" applyFill="1" applyBorder="1" applyAlignment="1">
      <alignment horizontal="center"/>
    </xf>
    <xf numFmtId="0" fontId="0" fillId="0" borderId="7" xfId="0" applyBorder="1"/>
    <xf numFmtId="164" fontId="12" fillId="0" borderId="6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7" borderId="6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7" fillId="10" borderId="3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13" fillId="9" borderId="16" xfId="0" applyFont="1" applyFill="1" applyBorder="1" applyAlignment="1">
      <alignment horizontal="justify"/>
    </xf>
    <xf numFmtId="0" fontId="13" fillId="9" borderId="0" xfId="0" applyFont="1" applyFill="1" applyBorder="1" applyAlignment="1">
      <alignment horizontal="justify"/>
    </xf>
    <xf numFmtId="0" fontId="7" fillId="10" borderId="0" xfId="0" applyFont="1" applyFill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10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/>
    </xf>
    <xf numFmtId="49" fontId="7" fillId="9" borderId="0" xfId="0" applyNumberFormat="1" applyFont="1" applyFill="1" applyBorder="1" applyAlignment="1">
      <alignment horizontal="center" vertical="center" wrapText="1"/>
    </xf>
    <xf numFmtId="49" fontId="7" fillId="9" borderId="18" xfId="0" applyNumberFormat="1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Estilo 1" xfId="1"/>
    <cellStyle name="Euro" xfId="2"/>
    <cellStyle name="No-definido" xfId="3"/>
    <cellStyle name="Normal" xfId="0" builtinId="0"/>
    <cellStyle name="Normal_10 enero 2005" xfId="4"/>
  </cellStyles>
  <dxfs count="0"/>
  <tableStyles count="0" defaultTableStyle="TableStyleMedium9" defaultPivotStyle="PivotStyleLight16"/>
  <colors>
    <mruColors>
      <color rgb="FFFFFFCC"/>
      <color rgb="FFEFE9FB"/>
      <color rgb="FFCC9900"/>
      <color rgb="FFEAAD00"/>
      <color rgb="FFCCFF66"/>
      <color rgb="FF66FF33"/>
      <color rgb="FF996633"/>
      <color rgb="FFFF9900"/>
      <color rgb="FF66FF99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260381251295808"/>
          <c:y val="0.25714332629314679"/>
          <c:w val="0.87182727951568628"/>
          <c:h val="0.58922168260164942"/>
        </c:manualLayout>
      </c:layout>
      <c:lineChart>
        <c:grouping val="stacked"/>
        <c:varyColors val="1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436882300596463E-2"/>
                  <c:y val="-3.351492381732347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04707375845985E-2"/>
                  <c:y val="-4.46865650897645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877648132048524E-2"/>
                  <c:y val="-4.84104455139117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8806352053157404E-2"/>
                  <c:y val="-6.330596721049981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2674566741854E-2"/>
                  <c:y val="-4.4686565089764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57265216322839E-2"/>
                  <c:y val="-4.46865650897645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04707375845985E-2"/>
                  <c:y val="-4.09626846656175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536919535255841E-2"/>
                  <c:y val="-4.468656508976457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99410588113967E-2"/>
                  <c:y val="-4.468685830869560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7832446370398731E-2"/>
                  <c:y val="-4.4686565089764575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133587359885591E-2"/>
                  <c:y val="-4.0962684665617533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2.1222444297098152E-2"/>
                  <c:y val="-2.2343282544882291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33926412698345E-2"/>
                  <c:y val="-2.234328254488229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Val val="1"/>
          </c:dLbls>
          <c:cat>
            <c:strRef>
              <c:f>'Escenario Macro'!$D$6:$P$6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'Escenario Macro'!$D$7:$P$7</c:f>
              <c:numCache>
                <c:formatCode>0.0</c:formatCode>
                <c:ptCount val="13"/>
                <c:pt idx="0">
                  <c:v>10.4</c:v>
                </c:pt>
                <c:pt idx="1">
                  <c:v>10.9</c:v>
                </c:pt>
                <c:pt idx="2">
                  <c:v>10.8</c:v>
                </c:pt>
                <c:pt idx="3">
                  <c:v>11</c:v>
                </c:pt>
                <c:pt idx="4">
                  <c:v>10.8</c:v>
                </c:pt>
                <c:pt idx="5">
                  <c:v>10.199999999999999</c:v>
                </c:pt>
                <c:pt idx="6">
                  <c:v>10.4</c:v>
                </c:pt>
                <c:pt idx="7">
                  <c:v>10.8</c:v>
                </c:pt>
                <c:pt idx="8">
                  <c:v>10.4</c:v>
                </c:pt>
                <c:pt idx="9">
                  <c:v>10.1</c:v>
                </c:pt>
                <c:pt idx="10">
                  <c:v>10.1</c:v>
                </c:pt>
                <c:pt idx="11">
                  <c:v>9.9</c:v>
                </c:pt>
                <c:pt idx="12">
                  <c:v>11</c:v>
                </c:pt>
              </c:numCache>
            </c:numRef>
          </c:val>
        </c:ser>
        <c:dLbls>
          <c:showVal val="1"/>
        </c:dLbls>
        <c:dropLines/>
        <c:marker val="1"/>
        <c:axId val="71467008"/>
        <c:axId val="71468928"/>
      </c:lineChart>
      <c:catAx>
        <c:axId val="71467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68323708244181169"/>
              <c:y val="0.91731108857234689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468928"/>
        <c:crosses val="autoZero"/>
        <c:auto val="1"/>
        <c:lblAlgn val="ctr"/>
        <c:lblOffset val="100"/>
      </c:catAx>
      <c:valAx>
        <c:axId val="71468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1.5423780068346963E-2"/>
              <c:y val="0.43673288429786788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467008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  <a:effectLst>
      <a:innerShdw blurRad="63500" dist="50800" dir="8100000">
        <a:prstClr val="black">
          <a:alpha val="50000"/>
        </a:prstClr>
      </a:innerShdw>
    </a:effectLst>
  </c:sp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Déficit  Fiscal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5210027318013831"/>
          <c:y val="3.1858243746928895E-2"/>
        </c:manualLayout>
      </c:layout>
    </c:title>
    <c:plotArea>
      <c:layout>
        <c:manualLayout>
          <c:layoutTarget val="inner"/>
          <c:xMode val="edge"/>
          <c:yMode val="edge"/>
          <c:x val="9.4081709174108311E-2"/>
          <c:y val="0.29804431980249313"/>
          <c:w val="0.88934888241011156"/>
          <c:h val="0.56711495570095161"/>
        </c:manualLayout>
      </c:layout>
      <c:lineChart>
        <c:grouping val="stacked"/>
        <c:varyColors val="1"/>
        <c:ser>
          <c:idx val="0"/>
          <c:order val="0"/>
          <c:spPr>
            <a:ln w="38100">
              <a:solidFill>
                <a:srgbClr val="4F81BD">
                  <a:shade val="95000"/>
                  <a:satMod val="105000"/>
                </a:srgbClr>
              </a:solidFill>
            </a:ln>
          </c:spPr>
          <c:dLbls>
            <c:dLbl>
              <c:idx val="2"/>
              <c:layout>
                <c:manualLayout>
                  <c:x val="0"/>
                  <c:y val="9.1324200913242021E-3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1.8264840182648345E-2"/>
                </c:manualLayout>
              </c:layout>
              <c:showVal val="1"/>
            </c:dLbl>
            <c:dLbl>
              <c:idx val="6"/>
              <c:layout>
                <c:manualLayout>
                  <c:x val="3.8872691933917142E-3"/>
                  <c:y val="-1.5220700152207002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9.1324200913242021E-3"/>
                </c:manualLayout>
              </c:layout>
              <c:showVal val="1"/>
            </c:dLbl>
            <c:dLbl>
              <c:idx val="9"/>
              <c:layout>
                <c:manualLayout>
                  <c:x val="-5.8309037900874652E-3"/>
                  <c:y val="5.5808589185841123E-17"/>
                </c:manualLayout>
              </c:layout>
              <c:showVal val="1"/>
            </c:dLbl>
            <c:dLbl>
              <c:idx val="10"/>
              <c:layout>
                <c:manualLayout>
                  <c:x val="-3.8872691933916422E-3"/>
                  <c:y val="-1.5220700152207002E-2"/>
                </c:manualLayout>
              </c:layout>
              <c:showVal val="1"/>
            </c:dLbl>
            <c:dLbl>
              <c:idx val="11"/>
              <c:layout>
                <c:manualLayout>
                  <c:x val="-5.8309037900874652E-3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-1.3605442176870748E-2"/>
                  <c:y val="-1.5220700152207002E-2"/>
                </c:manualLayout>
              </c:layout>
              <c:showVal val="1"/>
            </c:dLbl>
            <c:showVal val="1"/>
          </c:dLbls>
          <c:cat>
            <c:strRef>
              <c:f>'Escenario Macro'!$D$95:$P$95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'Escenario Macro'!$D$96:$P$96</c:f>
              <c:numCache>
                <c:formatCode>General</c:formatCode>
                <c:ptCount val="13"/>
                <c:pt idx="0">
                  <c:v>-3.3</c:v>
                </c:pt>
                <c:pt idx="1">
                  <c:v>-2.8</c:v>
                </c:pt>
                <c:pt idx="2">
                  <c:v>-2.4</c:v>
                </c:pt>
                <c:pt idx="3">
                  <c:v>-2.2000000000000002</c:v>
                </c:pt>
                <c:pt idx="4">
                  <c:v>-1.9</c:v>
                </c:pt>
                <c:pt idx="5" formatCode="0.0">
                  <c:v>-1.4</c:v>
                </c:pt>
                <c:pt idx="6">
                  <c:v>-1.1000000000000001</c:v>
                </c:pt>
                <c:pt idx="7">
                  <c:v>-1.4</c:v>
                </c:pt>
                <c:pt idx="8">
                  <c:v>-1.9</c:v>
                </c:pt>
                <c:pt idx="9">
                  <c:v>-2.2000000000000002</c:v>
                </c:pt>
                <c:pt idx="10">
                  <c:v>-4.9000000000000004</c:v>
                </c:pt>
                <c:pt idx="11">
                  <c:v>-5.4</c:v>
                </c:pt>
                <c:pt idx="12">
                  <c:v>-2.9</c:v>
                </c:pt>
              </c:numCache>
            </c:numRef>
          </c:val>
        </c:ser>
        <c:dLbls>
          <c:showVal val="1"/>
        </c:dLbls>
        <c:marker val="1"/>
        <c:axId val="71530368"/>
        <c:axId val="72073600"/>
      </c:lineChart>
      <c:catAx>
        <c:axId val="715303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0230695652839701"/>
              <c:y val="0.16785747671951962"/>
            </c:manualLayout>
          </c:layout>
        </c:title>
        <c:numFmt formatCode="General" sourceLinked="1"/>
        <c:tickLblPos val="high"/>
        <c:spPr>
          <a:noFill/>
          <a:ln>
            <a:solidFill>
              <a:srgbClr val="66FF33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073600"/>
        <c:crosses val="autoZero"/>
        <c:auto val="1"/>
        <c:lblAlgn val="ctr"/>
        <c:lblOffset val="100"/>
      </c:catAx>
      <c:valAx>
        <c:axId val="72073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6.9590108867552142E-3"/>
              <c:y val="0.47625251068968538"/>
            </c:manualLayout>
          </c:layout>
        </c:title>
        <c:numFmt formatCode="General" sourceLinked="1"/>
        <c:tickLblPos val="nextTo"/>
        <c:spPr>
          <a:ln>
            <a:solidFill>
              <a:srgbClr val="4BACC6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>
                <a:solidFill>
                  <a:srgbClr val="FF0000"/>
                </a:solidFill>
              </a:defRPr>
            </a:pPr>
            <a:endParaRPr lang="es-ES"/>
          </a:p>
        </c:txPr>
        <c:crossAx val="71530368"/>
        <c:crosses val="autoZero"/>
        <c:crossBetween val="between"/>
      </c:valAx>
      <c:spPr>
        <a:noFill/>
        <a:ln>
          <a:solidFill>
            <a:srgbClr val="4BACC6"/>
          </a:solidFill>
        </a:ln>
        <a:effectLst>
          <a:innerShdw blurRad="63500" dist="50800" dir="8100000">
            <a:schemeClr val="tx2">
              <a:lumMod val="60000"/>
              <a:lumOff val="40000"/>
              <a:alpha val="50000"/>
            </a:scheme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Endeudamiento Neto</a:t>
            </a:r>
          </a:p>
          <a:p>
            <a:pPr>
              <a:defRPr/>
            </a:pPr>
            <a:r>
              <a:rPr lang="en-US" sz="1600"/>
              <a:t>(% en relación al PIB)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252173638615816"/>
          <c:y val="0.17385032183702928"/>
          <c:w val="0.85100369233507966"/>
          <c:h val="0.68018226540520532"/>
        </c:manualLayout>
      </c:layout>
      <c:lineChart>
        <c:grouping val="stacked"/>
        <c:varyColors val="1"/>
        <c:ser>
          <c:idx val="1"/>
          <c:order val="0"/>
          <c:dPt>
            <c:idx val="1"/>
            <c:spPr>
              <a:ln w="38100"/>
            </c:spPr>
          </c:dPt>
          <c:dPt>
            <c:idx val="10"/>
            <c:spPr>
              <a:ln w="38100"/>
            </c:spPr>
          </c:dPt>
          <c:dPt>
            <c:idx val="11"/>
            <c:spPr>
              <a:ln w="38100"/>
            </c:spPr>
          </c:dPt>
          <c:dPt>
            <c:idx val="12"/>
            <c:spPr>
              <a:ln w="38100"/>
            </c:spPr>
          </c:dPt>
          <c:dLbls>
            <c:dLbl>
              <c:idx val="1"/>
              <c:layout>
                <c:manualLayout>
                  <c:x val="0"/>
                  <c:y val="2.339181765269761E-2"/>
                </c:manualLayout>
              </c:layout>
              <c:showVal val="1"/>
            </c:dLbl>
            <c:dLbl>
              <c:idx val="2"/>
              <c:layout>
                <c:manualLayout>
                  <c:x val="2.6720106880427533E-3"/>
                  <c:y val="-2.33918176526976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559454510179841E-2"/>
                </c:manualLayout>
              </c:layout>
              <c:showVal val="1"/>
            </c:dLbl>
            <c:dLbl>
              <c:idx val="4"/>
              <c:layout>
                <c:manualLayout>
                  <c:x val="-2.6720106880427533E-3"/>
                  <c:y val="1.8193635952098143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1.0396363401198936E-2"/>
                </c:manualLayout>
              </c:layout>
              <c:showVal val="1"/>
            </c:dLbl>
            <c:dLbl>
              <c:idx val="6"/>
              <c:layout>
                <c:manualLayout>
                  <c:x val="-5.3440213760855048E-3"/>
                  <c:y val="2.8589999353297077E-2"/>
                </c:manualLayout>
              </c:layout>
              <c:showVal val="1"/>
            </c:dLbl>
            <c:dLbl>
              <c:idx val="7"/>
              <c:layout>
                <c:manualLayout>
                  <c:x val="-4.0080160320641297E-3"/>
                  <c:y val="2.339181765269761E-2"/>
                </c:manualLayout>
              </c:layout>
              <c:showVal val="1"/>
            </c:dLbl>
            <c:dLbl>
              <c:idx val="8"/>
              <c:layout>
                <c:manualLayout>
                  <c:x val="-6.6800267201068816E-3"/>
                  <c:y val="2.3391817652697516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559454510179843E-2"/>
                </c:manualLayout>
              </c:layout>
              <c:showVal val="1"/>
            </c:dLbl>
            <c:dLbl>
              <c:idx val="11"/>
              <c:layout>
                <c:manualLayout>
                  <c:x val="-4.0080160320641297E-3"/>
                  <c:y val="-5.1981817005994687E-3"/>
                </c:manualLayout>
              </c:layout>
              <c:showVal val="1"/>
            </c:dLbl>
            <c:dLbl>
              <c:idx val="12"/>
              <c:layout>
                <c:manualLayout>
                  <c:x val="-2.6720106880427533E-3"/>
                  <c:y val="-2.0792726802397871E-2"/>
                </c:manualLayout>
              </c:layout>
              <c:showVal val="1"/>
            </c:dLbl>
            <c:showVal val="1"/>
          </c:dLbls>
          <c:cat>
            <c:strRef>
              <c:f>'Escenario Macro'!$A$69:$A$81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'Escenario Macro'!$B$69:$B$81</c:f>
              <c:numCache>
                <c:formatCode>General</c:formatCode>
                <c:ptCount val="13"/>
                <c:pt idx="0">
                  <c:v>3.3</c:v>
                </c:pt>
                <c:pt idx="1">
                  <c:v>2.4</c:v>
                </c:pt>
                <c:pt idx="2">
                  <c:v>2.6</c:v>
                </c:pt>
                <c:pt idx="3">
                  <c:v>2.1</c:v>
                </c:pt>
                <c:pt idx="4">
                  <c:v>1.8</c:v>
                </c:pt>
                <c:pt idx="5" formatCode="#,##0.0">
                  <c:v>2</c:v>
                </c:pt>
                <c:pt idx="6" formatCode="#,##0.0">
                  <c:v>1.5</c:v>
                </c:pt>
                <c:pt idx="7" formatCode="#,##0.0">
                  <c:v>1.5</c:v>
                </c:pt>
                <c:pt idx="8" formatCode="#,##0.0">
                  <c:v>1.6</c:v>
                </c:pt>
                <c:pt idx="9" formatCode="#,##0.0">
                  <c:v>1.8</c:v>
                </c:pt>
                <c:pt idx="10" formatCode="#,##0.0">
                  <c:v>5.4</c:v>
                </c:pt>
                <c:pt idx="11" formatCode="#,##0.0">
                  <c:v>4.9000000000000004</c:v>
                </c:pt>
                <c:pt idx="12" formatCode="#,##0.0">
                  <c:v>2</c:v>
                </c:pt>
              </c:numCache>
            </c:numRef>
          </c:val>
        </c:ser>
        <c:dLbls>
          <c:showVal val="1"/>
        </c:dLbls>
        <c:marker val="1"/>
        <c:axId val="72116096"/>
        <c:axId val="72138752"/>
      </c:lineChart>
      <c:catAx>
        <c:axId val="7211609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1819298011477377"/>
              <c:y val="0.9127950872169687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138752"/>
        <c:crosses val="autoZero"/>
        <c:auto val="1"/>
        <c:lblAlgn val="ctr"/>
        <c:lblOffset val="100"/>
      </c:catAx>
      <c:valAx>
        <c:axId val="72138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116096"/>
        <c:crosses val="autoZero"/>
        <c:crossBetween val="between"/>
      </c:valAx>
      <c:spPr>
        <a:ln>
          <a:solidFill>
            <a:srgbClr val="92D050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Ejecutado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35212582732091"/>
          <c:y val="0.20314780394939899"/>
          <c:w val="0.86011131460860335"/>
          <c:h val="0.61398623455330592"/>
        </c:manualLayout>
      </c:layout>
      <c:lineChart>
        <c:grouping val="stacked"/>
        <c:varyColors val="1"/>
        <c:ser>
          <c:idx val="1"/>
          <c:order val="0"/>
          <c:dLbls>
            <c:dLbl>
              <c:idx val="0"/>
              <c:layout>
                <c:manualLayout>
                  <c:x val="-9.9651220727454137E-3"/>
                  <c:y val="-1.144492131616595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8.5836909871244652E-3"/>
                </c:manualLayout>
              </c:layout>
              <c:showVal val="1"/>
            </c:dLbl>
            <c:dLbl>
              <c:idx val="2"/>
              <c:layout>
                <c:manualLayout>
                  <c:x val="-7.972097658196314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5.9790732436472375E-3"/>
                  <c:y val="2.8612303290414883E-3"/>
                </c:manualLayout>
              </c:layout>
              <c:showVal val="1"/>
            </c:dLbl>
            <c:dLbl>
              <c:idx val="8"/>
              <c:layout>
                <c:manualLayout>
                  <c:x val="-9.9651220727453964E-3"/>
                  <c:y val="-2.0028612303290411E-2"/>
                </c:manualLayout>
              </c:layout>
              <c:showVal val="1"/>
            </c:dLbl>
            <c:dLbl>
              <c:idx val="10"/>
              <c:layout>
                <c:manualLayout>
                  <c:x val="-3.9860488290981563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-2.5909317389138022E-2"/>
                  <c:y val="-1.7167381974248924E-2"/>
                </c:manualLayout>
              </c:layout>
              <c:showVal val="1"/>
            </c:dLbl>
            <c:showVal val="1"/>
          </c:dLbls>
          <c:cat>
            <c:strRef>
              <c:f>'Escenario Macro'!$D$171:$P$171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'Escenario Macro'!$D$172:$P$172</c:f>
              <c:numCache>
                <c:formatCode>0.0</c:formatCode>
                <c:ptCount val="13"/>
                <c:pt idx="0">
                  <c:v>15.1</c:v>
                </c:pt>
                <c:pt idx="1">
                  <c:v>15</c:v>
                </c:pt>
                <c:pt idx="2" formatCode="General">
                  <c:v>14.7</c:v>
                </c:pt>
                <c:pt idx="3" formatCode="General">
                  <c:v>14.3</c:v>
                </c:pt>
                <c:pt idx="4">
                  <c:v>13.9</c:v>
                </c:pt>
                <c:pt idx="5">
                  <c:v>12.3</c:v>
                </c:pt>
                <c:pt idx="6">
                  <c:v>12.6</c:v>
                </c:pt>
                <c:pt idx="7">
                  <c:v>13.6</c:v>
                </c:pt>
                <c:pt idx="8">
                  <c:v>13.8</c:v>
                </c:pt>
                <c:pt idx="9">
                  <c:v>13.7</c:v>
                </c:pt>
                <c:pt idx="10">
                  <c:v>15.6</c:v>
                </c:pt>
                <c:pt idx="11">
                  <c:v>16</c:v>
                </c:pt>
                <c:pt idx="12">
                  <c:v>14.6</c:v>
                </c:pt>
              </c:numCache>
            </c:numRef>
          </c:val>
        </c:ser>
        <c:dLbls>
          <c:showVal val="1"/>
        </c:dLbls>
        <c:marker val="1"/>
        <c:axId val="71987200"/>
        <c:axId val="71989120"/>
      </c:lineChart>
      <c:catAx>
        <c:axId val="719872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921420263893159"/>
              <c:y val="0.87164520743921192"/>
            </c:manualLayout>
          </c:layout>
        </c:title>
        <c:numFmt formatCode="General" sourceLinked="1"/>
        <c:tickLblPos val="nextTo"/>
        <c:spPr>
          <a:ln>
            <a:solidFill>
              <a:srgbClr val="CC99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989120"/>
        <c:crosses val="autoZero"/>
        <c:auto val="1"/>
        <c:lblAlgn val="ctr"/>
        <c:lblOffset val="100"/>
      </c:catAx>
      <c:valAx>
        <c:axId val="71989120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/>
        </c:title>
        <c:numFmt formatCode="General" sourceLinked="0"/>
        <c:tickLblPos val="low"/>
        <c:spPr>
          <a:ln>
            <a:solidFill>
              <a:srgbClr val="9966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987200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innerShdw blurRad="63500" dist="50800" dir="8100000">
        <a:prstClr val="black">
          <a:alpha val="50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>
              <a:defRPr/>
            </a:pPr>
            <a:r>
              <a:rPr lang="es-ES"/>
              <a:t>Tasa real de Crecimiento de Guatemala</a:t>
            </a:r>
          </a:p>
        </c:rich>
      </c:tx>
      <c:layout>
        <c:manualLayout>
          <c:xMode val="edge"/>
          <c:yMode val="edge"/>
          <c:x val="0.22169374001733341"/>
          <c:y val="3.4332352537567952E-2"/>
        </c:manualLayout>
      </c:layout>
    </c:title>
    <c:plotArea>
      <c:layout>
        <c:manualLayout>
          <c:layoutTarget val="inner"/>
          <c:xMode val="edge"/>
          <c:yMode val="edge"/>
          <c:x val="0.10046587407369273"/>
          <c:y val="0.13821036278053694"/>
          <c:w val="0.8351871398965145"/>
          <c:h val="0.6926313010708659"/>
        </c:manualLayout>
      </c:layout>
      <c:lineChart>
        <c:grouping val="standard"/>
        <c:varyColors val="1"/>
        <c:ser>
          <c:idx val="1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-2.0997369542130592E-2"/>
                </c:manualLayout>
              </c:layout>
              <c:showVal val="1"/>
            </c:dLbl>
            <c:dLbl>
              <c:idx val="2"/>
              <c:layout>
                <c:manualLayout>
                  <c:x val="3.5013964440219552E-17"/>
                  <c:y val="-4.5494300674616357E-2"/>
                </c:manualLayout>
              </c:layout>
              <c:showVal val="1"/>
            </c:dLbl>
            <c:dLbl>
              <c:idx val="3"/>
              <c:layout>
                <c:manualLayout>
                  <c:x val="-5.7296240058312877E-3"/>
                  <c:y val="-5.2493423855326557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1496054313195875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2.4496931132485671E-2"/>
                </c:manualLayout>
              </c:layout>
              <c:showVal val="1"/>
            </c:dLbl>
            <c:dLbl>
              <c:idx val="6"/>
              <c:layout>
                <c:manualLayout>
                  <c:x val="-7.0027928880439092E-17"/>
                  <c:y val="-5.2493423855326557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4.5494300674616357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6.2992108626391805E-2"/>
                </c:manualLayout>
              </c:layout>
              <c:showVal val="1"/>
            </c:dLbl>
            <c:showVal val="1"/>
          </c:dLbls>
          <c:cat>
            <c:strRef>
              <c:f>'Escenario Macro'!$D$35:$P$35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'Escenario Macro'!$D$36:$P$36</c:f>
              <c:numCache>
                <c:formatCode>0.0</c:formatCode>
                <c:ptCount val="13"/>
                <c:pt idx="0">
                  <c:v>2.8</c:v>
                </c:pt>
                <c:pt idx="1">
                  <c:v>4.4000000000000004</c:v>
                </c:pt>
                <c:pt idx="2">
                  <c:v>3.1</c:v>
                </c:pt>
                <c:pt idx="3">
                  <c:v>3.5</c:v>
                </c:pt>
                <c:pt idx="4">
                  <c:v>4.4000000000000004</c:v>
                </c:pt>
                <c:pt idx="5">
                  <c:v>4.0999999999999996</c:v>
                </c:pt>
                <c:pt idx="6">
                  <c:v>2.7</c:v>
                </c:pt>
                <c:pt idx="7">
                  <c:v>3</c:v>
                </c:pt>
                <c:pt idx="8">
                  <c:v>3.2</c:v>
                </c:pt>
                <c:pt idx="9">
                  <c:v>3.8</c:v>
                </c:pt>
                <c:pt idx="10">
                  <c:v>-1.5</c:v>
                </c:pt>
                <c:pt idx="11">
                  <c:v>7.5</c:v>
                </c:pt>
                <c:pt idx="12">
                  <c:v>3.5</c:v>
                </c:pt>
              </c:numCache>
            </c:numRef>
          </c:val>
        </c:ser>
        <c:dLbls>
          <c:showVal val="1"/>
        </c:dLbls>
        <c:dropLines>
          <c:spPr>
            <a:ln>
              <a:solidFill>
                <a:srgbClr val="CC9900"/>
              </a:solidFill>
            </a:ln>
          </c:spPr>
        </c:dropLines>
        <c:marker val="1"/>
        <c:axId val="72013312"/>
        <c:axId val="72257536"/>
      </c:lineChart>
      <c:catAx>
        <c:axId val="72013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2257536"/>
        <c:crosses val="autoZero"/>
        <c:auto val="1"/>
        <c:lblAlgn val="ctr"/>
        <c:lblOffset val="100"/>
      </c:catAx>
      <c:valAx>
        <c:axId val="72257536"/>
        <c:scaling>
          <c:orientation val="minMax"/>
        </c:scaling>
        <c:axPos val="l"/>
        <c:majorGridlines>
          <c:spPr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8.8049733737905899E-4"/>
              <c:y val="0.34354499673310684"/>
            </c:manualLayout>
          </c:layout>
        </c:title>
        <c:numFmt formatCode="0.0" sourceLinked="1"/>
        <c:tickLblPos val="nextTo"/>
        <c:spPr>
          <a:noFill/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2013312"/>
        <c:crosses val="autoZero"/>
        <c:crossBetween val="between"/>
      </c:valAx>
      <c:spPr>
        <a:solidFill>
          <a:sysClr val="window" lastClr="FFFFFF"/>
        </a:solidFill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Aprobado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3234395863331884"/>
          <c:y val="1.1742985429782703E-2"/>
        </c:manualLayout>
      </c:layout>
    </c:title>
    <c:plotArea>
      <c:layout>
        <c:manualLayout>
          <c:layoutTarget val="inner"/>
          <c:xMode val="edge"/>
          <c:yMode val="edge"/>
          <c:x val="8.7549286143546151E-2"/>
          <c:y val="0.16830032609560169"/>
          <c:w val="0.89416323981719648"/>
          <c:h val="0.68020770131006347"/>
        </c:manualLayout>
      </c:layout>
      <c:lineChart>
        <c:grouping val="standard"/>
        <c:varyColors val="1"/>
        <c:ser>
          <c:idx val="1"/>
          <c:order val="0"/>
          <c:dPt>
            <c:idx val="10"/>
            <c:marker>
              <c:spPr>
                <a:ln w="38100"/>
              </c:spPr>
            </c:marker>
            <c:spPr>
              <a:ln w="28575"/>
            </c:spPr>
          </c:dPt>
          <c:dPt>
            <c:idx val="11"/>
            <c:spPr>
              <a:ln w="38100"/>
            </c:spPr>
          </c:dPt>
          <c:dPt>
            <c:idx val="12"/>
            <c:spPr>
              <a:ln w="38100"/>
            </c:spPr>
          </c:dPt>
          <c:dLbls>
            <c:dLbl>
              <c:idx val="2"/>
              <c:layout>
                <c:manualLayout>
                  <c:x val="-2.0388510225611809E-2"/>
                  <c:y val="-5.80159298269534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121054495458355E-2"/>
                  <c:y val="-2.3383895194918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388510225611809E-2"/>
                  <c:y val="-4.06999125109361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321646293073453E-2"/>
                  <c:y val="-4.069991251093613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5.1853598765304959E-2"/>
                  <c:y val="-2.33838951949188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6121054495458389E-2"/>
                  <c:y val="-2.6269898080921714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7540857773618912E-2"/>
                  <c:y val="-4.0699912510936131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'Escenario Macro'!$D$126:$P$126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'Escenario Macro'!$D$127:$P$127</c:f>
              <c:numCache>
                <c:formatCode>General</c:formatCode>
                <c:ptCount val="13"/>
                <c:pt idx="0" formatCode="0.0">
                  <c:v>15</c:v>
                </c:pt>
                <c:pt idx="1">
                  <c:v>14.9</c:v>
                </c:pt>
                <c:pt idx="2">
                  <c:v>15.2</c:v>
                </c:pt>
                <c:pt idx="3">
                  <c:v>15.8</c:v>
                </c:pt>
                <c:pt idx="4" formatCode="0.0">
                  <c:v>14.67</c:v>
                </c:pt>
                <c:pt idx="5">
                  <c:v>14.5</c:v>
                </c:pt>
                <c:pt idx="6">
                  <c:v>13.5</c:v>
                </c:pt>
                <c:pt idx="7">
                  <c:v>13.8</c:v>
                </c:pt>
                <c:pt idx="8">
                  <c:v>13.8</c:v>
                </c:pt>
                <c:pt idx="9">
                  <c:v>13.7</c:v>
                </c:pt>
                <c:pt idx="10">
                  <c:v>16.100000000000001</c:v>
                </c:pt>
                <c:pt idx="11">
                  <c:v>16.7</c:v>
                </c:pt>
                <c:pt idx="12">
                  <c:v>15.3</c:v>
                </c:pt>
              </c:numCache>
            </c:numRef>
          </c:val>
        </c:ser>
        <c:dLbls>
          <c:showVal val="1"/>
        </c:dLbls>
        <c:marker val="1"/>
        <c:axId val="72230400"/>
        <c:axId val="72232320"/>
      </c:lineChart>
      <c:catAx>
        <c:axId val="72230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2827974383825453"/>
              <c:y val="0.95106487543271212"/>
            </c:manualLayout>
          </c:layout>
        </c:title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232320"/>
        <c:crosses val="autoZero"/>
        <c:auto val="1"/>
        <c:lblAlgn val="ctr"/>
        <c:lblOffset val="100"/>
      </c:catAx>
      <c:valAx>
        <c:axId val="72232320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2119943307095378E-3"/>
              <c:y val="0.45542948361523361"/>
            </c:manualLayout>
          </c:layout>
        </c:title>
        <c:numFmt formatCode="0.0" sourceLinked="1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7223040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Presupuesto 2021 y 2022</a:t>
            </a:r>
          </a:p>
          <a:p>
            <a:pPr>
              <a:defRPr/>
            </a:pPr>
            <a:r>
              <a:rPr lang="es-ES"/>
              <a:t>(En miles de millones Q.)</a:t>
            </a:r>
          </a:p>
        </c:rich>
      </c:tx>
      <c:layout>
        <c:manualLayout>
          <c:xMode val="edge"/>
          <c:yMode val="edge"/>
          <c:x val="0.28295506227770006"/>
          <c:y val="3.8406567623868348E-2"/>
        </c:manualLayout>
      </c:layout>
    </c:title>
    <c:plotArea>
      <c:layout>
        <c:manualLayout>
          <c:layoutTarget val="inner"/>
          <c:xMode val="edge"/>
          <c:yMode val="edge"/>
          <c:x val="0.17681000031396754"/>
          <c:y val="0.18385002151339028"/>
          <c:w val="0.74564093872618098"/>
          <c:h val="0.57692704540964634"/>
        </c:manualLayout>
      </c:layout>
      <c:barChart>
        <c:barDir val="bar"/>
        <c:grouping val="clustered"/>
        <c:ser>
          <c:idx val="3"/>
          <c:order val="0"/>
          <c:tx>
            <c:v>Total</c:v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elete val="1"/>
          </c:dLbls>
          <c:cat>
            <c:strRef>
              <c:f>'Total Ppto 2021'!$B$9:$E$9</c:f>
              <c:strCache>
                <c:ptCount val="4"/>
                <c:pt idx="0">
                  <c:v>Aprobado 2021</c:v>
                </c:pt>
                <c:pt idx="1">
                  <c:v>Vigente 2021</c:v>
                </c:pt>
                <c:pt idx="2">
                  <c:v>Ejecutado 2021</c:v>
                </c:pt>
                <c:pt idx="3">
                  <c:v>Aprobado 2022</c:v>
                </c:pt>
              </c:strCache>
            </c:strRef>
          </c:cat>
          <c:val>
            <c:numRef>
              <c:f>'Total Ppto 2021'!$B$13:$E$13</c:f>
              <c:numCache>
                <c:formatCode>"Q"#,##0.0</c:formatCode>
                <c:ptCount val="4"/>
                <c:pt idx="0">
                  <c:v>107521.4</c:v>
                </c:pt>
                <c:pt idx="1">
                  <c:v>107521.4</c:v>
                </c:pt>
                <c:pt idx="2">
                  <c:v>93004</c:v>
                </c:pt>
                <c:pt idx="3">
                  <c:v>106229.5</c:v>
                </c:pt>
              </c:numCache>
            </c:numRef>
          </c:val>
        </c:ser>
        <c:dLbls>
          <c:showVal val="1"/>
        </c:dLbls>
        <c:axId val="72304128"/>
        <c:axId val="72305664"/>
      </c:barChart>
      <c:catAx>
        <c:axId val="72304128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305664"/>
        <c:crossesAt val="0"/>
        <c:auto val="1"/>
        <c:lblAlgn val="ctr"/>
        <c:lblOffset val="100"/>
      </c:catAx>
      <c:valAx>
        <c:axId val="72305664"/>
        <c:scaling>
          <c:orientation val="minMax"/>
        </c:scaling>
        <c:axPos val="b"/>
        <c:majorGridlines>
          <c:spPr>
            <a:ln>
              <a:solidFill>
                <a:srgbClr val="CC9900"/>
              </a:solidFill>
              <a:headEnd type="triangle"/>
            </a:ln>
          </c:spPr>
        </c:majorGridlines>
        <c:numFmt formatCode="&quot;Q&quot;#,##0.0" sourceLinked="1"/>
        <c:minorTickMark val="in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304128"/>
        <c:crosses val="autoZero"/>
        <c:crossBetween val="between"/>
        <c:dispUnits>
          <c:builtInUnit val="thousands"/>
        </c:dispUnits>
      </c:valAx>
      <c:dTable>
        <c:showHorzBorder val="1"/>
        <c:showVertBorder val="1"/>
        <c:showOutline val="1"/>
        <c:spPr>
          <a:ln>
            <a:solidFill>
              <a:srgbClr val="CC9900"/>
            </a:solidFill>
          </a:ln>
        </c:spPr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blipFill dpi="0" rotWithShape="1">
          <a:blip xmlns:r="http://schemas.openxmlformats.org/officeDocument/2006/relationships" r:embed="rId1">
            <a:alphaModFix amt="62000"/>
          </a:blip>
          <a:srcRect/>
          <a:tile tx="0" ty="0" sx="100000" sy="100000" flip="none" algn="tl"/>
        </a:blipFill>
        <a:scene3d>
          <a:camera prst="orthographicFront"/>
          <a:lightRig rig="balanced" dir="t"/>
        </a:scene3d>
        <a:sp3d/>
      </c:spPr>
    </c:plotArea>
    <c:plotVisOnly val="1"/>
  </c:chart>
  <c:spPr>
    <a:noFill/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8</xdr:row>
      <xdr:rowOff>123354</xdr:rowOff>
    </xdr:from>
    <xdr:to>
      <xdr:col>9</xdr:col>
      <xdr:colOff>239326</xdr:colOff>
      <xdr:row>29</xdr:row>
      <xdr:rowOff>133350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97</xdr:row>
      <xdr:rowOff>47625</xdr:rowOff>
    </xdr:from>
    <xdr:to>
      <xdr:col>8</xdr:col>
      <xdr:colOff>733426</xdr:colOff>
      <xdr:row>123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60</xdr:row>
      <xdr:rowOff>142875</xdr:rowOff>
    </xdr:from>
    <xdr:to>
      <xdr:col>15</xdr:col>
      <xdr:colOff>695325</xdr:colOff>
      <xdr:row>91</xdr:row>
      <xdr:rowOff>9524</xdr:rowOff>
    </xdr:to>
    <xdr:graphicFrame macro="">
      <xdr:nvGraphicFramePr>
        <xdr:cNvPr id="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173</xdr:row>
      <xdr:rowOff>76200</xdr:rowOff>
    </xdr:from>
    <xdr:to>
      <xdr:col>8</xdr:col>
      <xdr:colOff>695325</xdr:colOff>
      <xdr:row>200</xdr:row>
      <xdr:rowOff>142875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37</xdr:row>
      <xdr:rowOff>66675</xdr:rowOff>
    </xdr:from>
    <xdr:to>
      <xdr:col>9</xdr:col>
      <xdr:colOff>544126</xdr:colOff>
      <xdr:row>59</xdr:row>
      <xdr:rowOff>133351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123823</xdr:colOff>
      <xdr:row>129</xdr:row>
      <xdr:rowOff>152400</xdr:rowOff>
    </xdr:from>
    <xdr:to>
      <xdr:col>8</xdr:col>
      <xdr:colOff>485774</xdr:colOff>
      <xdr:row>157</xdr:row>
      <xdr:rowOff>19050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0.00331</cdr:x>
      <cdr:y>0.85198</cdr:y>
    </cdr:from>
    <cdr:to>
      <cdr:x>0.58736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1" y="2905595"/>
          <a:ext cx="33663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*=</a:t>
          </a:r>
          <a:r>
            <a:rPr lang="es-ES" sz="1000" b="1" baseline="0"/>
            <a:t> Estimado 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</a:t>
          </a:r>
        </a:p>
      </cdr:txBody>
    </cdr:sp>
  </cdr:relSizeAnchor>
  <cdr:relSizeAnchor xmlns:cdr="http://schemas.openxmlformats.org/drawingml/2006/chartDrawing">
    <cdr:from>
      <cdr:x>0.97519</cdr:x>
      <cdr:y>0.22636</cdr:y>
    </cdr:from>
    <cdr:to>
      <cdr:x>1</cdr:x>
      <cdr:y>0.27384</cdr:y>
    </cdr:to>
    <cdr:sp macro="" textlink="">
      <cdr:nvSpPr>
        <cdr:cNvPr id="3" name="2 CuadroTexto"/>
        <cdr:cNvSpPr txBox="1"/>
      </cdr:nvSpPr>
      <cdr:spPr>
        <a:xfrm xmlns:a="http://schemas.openxmlformats.org/drawingml/2006/main" flipH="1">
          <a:off x="6363889" y="771996"/>
          <a:ext cx="161938" cy="161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s-ES" sz="1400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0.03098</cdr:x>
      <cdr:y>0.87815</cdr:y>
    </cdr:from>
    <cdr:to>
      <cdr:x>0.70554</cdr:x>
      <cdr:y>0.99543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2428" y="3663598"/>
          <a:ext cx="4407671" cy="489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   Cifras preliminares.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0.96501</cdr:x>
      <cdr:y>0.52055</cdr:y>
    </cdr:from>
    <cdr:to>
      <cdr:x>1</cdr:x>
      <cdr:y>0.56231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467473" y="2171700"/>
          <a:ext cx="228601" cy="174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s-ES" sz="1400" b="1"/>
            <a:t>*</a:t>
          </a:r>
        </a:p>
      </cdr:txBody>
    </cdr:sp>
  </cdr:relSizeAnchor>
  <cdr:relSizeAnchor xmlns:cdr="http://schemas.openxmlformats.org/drawingml/2006/chartDrawing">
    <cdr:from>
      <cdr:x>0.91837</cdr:x>
      <cdr:y>0.76407</cdr:y>
    </cdr:from>
    <cdr:to>
      <cdr:x>0.95385</cdr:x>
      <cdr:y>0.82121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000761" y="3187664"/>
          <a:ext cx="231832" cy="238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0.01348</cdr:x>
      <cdr:y>0.92788</cdr:y>
    </cdr:from>
    <cdr:to>
      <cdr:x>0.58869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8140" y="4533900"/>
          <a:ext cx="5467918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0.07798</cdr:x>
      <cdr:y>0.8956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0819" y="3993799"/>
          <a:ext cx="5875305" cy="46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Estimado</a:t>
          </a:r>
          <a:r>
            <a:rPr lang="es-ES" sz="1000" b="1" baseline="0">
              <a:latin typeface="Calibri"/>
              <a:ea typeface="+mn-ea"/>
              <a:cs typeface="+mn-cs"/>
            </a:rPr>
            <a:t>.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0.95915</cdr:x>
      <cdr:y>0.40129</cdr:y>
    </cdr:from>
    <cdr:to>
      <cdr:x>1</cdr:x>
      <cdr:y>0.4485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181727" y="1781174"/>
          <a:ext cx="26030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0.00496</cdr:x>
      <cdr:y>0.86089</cdr:y>
    </cdr:from>
    <cdr:to>
      <cdr:x>0.58901</cdr:x>
      <cdr:y>0.97207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982" y="3124199"/>
          <a:ext cx="3883729" cy="40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Cifras proyectadas</a:t>
          </a:r>
        </a:p>
        <a:p xmlns:a="http://schemas.openxmlformats.org/drawingml/2006/main">
          <a:r>
            <a:rPr lang="es-ES" sz="1000" b="1"/>
            <a:t>Fuente: </a:t>
          </a:r>
          <a:r>
            <a:rPr lang="es-ES" sz="1000" b="1" baseline="0"/>
            <a:t>Banco de Guatemala</a:t>
          </a:r>
          <a:endParaRPr lang="es-ES" sz="1000" b="1"/>
        </a:p>
      </cdr:txBody>
    </cdr:sp>
  </cdr:relSizeAnchor>
  <cdr:relSizeAnchor xmlns:cdr="http://schemas.openxmlformats.org/drawingml/2006/chartDrawing">
    <cdr:from>
      <cdr:x>0.87108</cdr:x>
      <cdr:y>0.28609</cdr:y>
    </cdr:from>
    <cdr:to>
      <cdr:x>1</cdr:x>
      <cdr:y>0.39727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991212" y="1038212"/>
          <a:ext cx="857273" cy="403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 b="1"/>
            <a:t>Proyección Alta</a:t>
          </a:r>
          <a:r>
            <a:rPr lang="es-ES" sz="1000" b="1" baseline="0"/>
            <a:t> 4.5</a:t>
          </a:r>
          <a:endParaRPr lang="es-ES" sz="10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0.94589</cdr:y>
    </cdr:from>
    <cdr:to>
      <cdr:x>0.79794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162424"/>
          <a:ext cx="515305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518772</xdr:colOff>
      <xdr:row>17</xdr:row>
      <xdr:rowOff>69054</xdr:rowOff>
    </xdr:from>
    <xdr:to>
      <xdr:col>5</xdr:col>
      <xdr:colOff>709271</xdr:colOff>
      <xdr:row>54</xdr:row>
      <xdr:rowOff>42522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0.01208</cdr:x>
      <cdr:y>0.91856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7332" y="5467352"/>
          <a:ext cx="5506493" cy="484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G30"/>
  <sheetViews>
    <sheetView showGridLines="0" workbookViewId="0"/>
  </sheetViews>
  <sheetFormatPr baseColWidth="10" defaultRowHeight="12.75"/>
  <cols>
    <col min="1" max="1" width="33.7109375" customWidth="1"/>
    <col min="2" max="2" width="9.28515625" customWidth="1"/>
    <col min="3" max="3" width="8.140625" customWidth="1"/>
  </cols>
  <sheetData>
    <row r="1" spans="1:7" ht="20.25">
      <c r="A1" s="26" t="s">
        <v>54</v>
      </c>
    </row>
    <row r="3" spans="1:7" ht="20.25">
      <c r="A3" s="97" t="s">
        <v>29</v>
      </c>
      <c r="B3" s="97"/>
      <c r="C3" s="97"/>
      <c r="D3" s="97"/>
      <c r="E3" s="97"/>
      <c r="F3" s="97"/>
      <c r="G3" s="97"/>
    </row>
    <row r="4" spans="1:7" ht="15.75" thickBot="1">
      <c r="A4" s="22"/>
    </row>
    <row r="5" spans="1:7" ht="17.25" thickTop="1" thickBot="1">
      <c r="A5" s="106" t="s">
        <v>15</v>
      </c>
      <c r="B5" s="99">
        <v>2020</v>
      </c>
      <c r="C5" s="100"/>
      <c r="D5" s="101">
        <v>2021</v>
      </c>
      <c r="E5" s="102"/>
      <c r="F5" s="103">
        <v>2022</v>
      </c>
      <c r="G5" s="104"/>
    </row>
    <row r="6" spans="1:7" ht="17.25" thickTop="1" thickBot="1">
      <c r="A6" s="107"/>
      <c r="B6" s="46" t="s">
        <v>16</v>
      </c>
      <c r="C6" s="47" t="s">
        <v>17</v>
      </c>
      <c r="D6" s="53" t="s">
        <v>16</v>
      </c>
      <c r="E6" s="57" t="s">
        <v>17</v>
      </c>
      <c r="F6" s="75" t="s">
        <v>16</v>
      </c>
      <c r="G6" s="76" t="s">
        <v>17</v>
      </c>
    </row>
    <row r="7" spans="1:7" ht="15.75" thickTop="1">
      <c r="A7" s="23"/>
      <c r="B7" s="24"/>
      <c r="C7" s="23"/>
      <c r="D7" s="54"/>
      <c r="E7" s="58"/>
      <c r="G7" s="58"/>
    </row>
    <row r="8" spans="1:7" ht="15.75">
      <c r="A8" s="86" t="s">
        <v>18</v>
      </c>
      <c r="B8" s="61">
        <v>-3.1</v>
      </c>
      <c r="C8" s="62">
        <v>-3.4</v>
      </c>
      <c r="D8" s="83">
        <v>5.9</v>
      </c>
      <c r="E8" s="85">
        <v>5.5</v>
      </c>
      <c r="F8" s="84">
        <v>4.9000000000000004</v>
      </c>
      <c r="G8" s="92">
        <v>4.0999999999999996</v>
      </c>
    </row>
    <row r="9" spans="1:7" ht="15.75">
      <c r="A9" s="31" t="s">
        <v>27</v>
      </c>
      <c r="B9" s="63">
        <v>-3.4</v>
      </c>
      <c r="C9" s="64">
        <v>-3.4</v>
      </c>
      <c r="D9" s="56">
        <v>6</v>
      </c>
      <c r="E9" s="59">
        <v>5.6</v>
      </c>
      <c r="F9" s="90">
        <v>5.2</v>
      </c>
      <c r="G9" s="91">
        <v>3.7</v>
      </c>
    </row>
    <row r="10" spans="1:7" ht="15.75">
      <c r="A10" s="86" t="s">
        <v>19</v>
      </c>
      <c r="B10" s="61">
        <v>-6.3</v>
      </c>
      <c r="C10" s="62">
        <v>-6.4</v>
      </c>
      <c r="D10" s="83">
        <v>5</v>
      </c>
      <c r="E10" s="85">
        <v>5.2</v>
      </c>
      <c r="F10" s="87">
        <v>4.3</v>
      </c>
      <c r="G10" s="92">
        <v>4.2</v>
      </c>
    </row>
    <row r="11" spans="1:7" ht="15.75">
      <c r="A11" s="31" t="s">
        <v>20</v>
      </c>
      <c r="B11" s="63">
        <v>-7</v>
      </c>
      <c r="C11" s="64">
        <v>-6.4</v>
      </c>
      <c r="D11" s="56">
        <v>6.3</v>
      </c>
      <c r="E11" s="59">
        <v>6.7</v>
      </c>
      <c r="F11" s="95">
        <v>3</v>
      </c>
      <c r="G11" s="91">
        <v>2.6</v>
      </c>
    </row>
    <row r="12" spans="1:7" ht="15" customHeight="1">
      <c r="A12" s="105" t="s">
        <v>21</v>
      </c>
      <c r="B12" s="61">
        <v>-2.1</v>
      </c>
      <c r="C12" s="62">
        <v>-1.7</v>
      </c>
      <c r="D12" s="83">
        <v>6.4</v>
      </c>
      <c r="E12" s="85">
        <v>6.3</v>
      </c>
      <c r="F12" s="87">
        <v>5.0999999999999996</v>
      </c>
      <c r="G12" s="92">
        <v>4.5999999999999996</v>
      </c>
    </row>
    <row r="13" spans="1:7" ht="1.5" hidden="1" customHeight="1">
      <c r="A13" s="105"/>
      <c r="B13" s="83"/>
      <c r="C13" s="84"/>
      <c r="D13" s="55"/>
      <c r="E13" s="60"/>
      <c r="F13" s="87"/>
      <c r="G13" s="92"/>
    </row>
    <row r="14" spans="1:7" ht="15.75">
      <c r="A14" s="31" t="s">
        <v>22</v>
      </c>
      <c r="B14" s="63">
        <v>-0.8</v>
      </c>
      <c r="C14" s="49">
        <v>1.2</v>
      </c>
      <c r="D14" s="56">
        <v>7.2</v>
      </c>
      <c r="E14" s="59">
        <v>7.1</v>
      </c>
      <c r="F14" s="90">
        <v>6.3</v>
      </c>
      <c r="G14" s="91">
        <v>5.0999999999999996</v>
      </c>
    </row>
    <row r="15" spans="1:7" ht="15.75">
      <c r="A15" s="86" t="s">
        <v>23</v>
      </c>
      <c r="B15" s="83">
        <v>2.2999999999999998</v>
      </c>
      <c r="C15" s="84">
        <v>2.2000000000000002</v>
      </c>
      <c r="D15" s="83">
        <v>8</v>
      </c>
      <c r="E15" s="85">
        <v>8</v>
      </c>
      <c r="F15" s="87">
        <v>5.6</v>
      </c>
      <c r="G15" s="92">
        <v>5.0999999999999996</v>
      </c>
    </row>
    <row r="16" spans="1:7" ht="15.75">
      <c r="A16" s="31" t="s">
        <v>24</v>
      </c>
      <c r="B16" s="48"/>
      <c r="C16" s="64">
        <v>-2</v>
      </c>
      <c r="D16" s="56"/>
      <c r="E16" s="59">
        <v>5.8</v>
      </c>
      <c r="F16" s="90"/>
      <c r="G16" s="91">
        <v>3</v>
      </c>
    </row>
    <row r="17" spans="1:7" ht="15.75">
      <c r="A17" s="86" t="s">
        <v>25</v>
      </c>
      <c r="B17" s="61">
        <v>-2.8</v>
      </c>
      <c r="C17" s="62">
        <v>-4</v>
      </c>
      <c r="D17" s="83">
        <v>4.0999999999999996</v>
      </c>
      <c r="E17" s="85">
        <v>3.1</v>
      </c>
      <c r="F17" s="87">
        <v>4.0999999999999996</v>
      </c>
      <c r="G17" s="92">
        <v>4.4000000000000004</v>
      </c>
    </row>
    <row r="18" spans="1:7" ht="15.75">
      <c r="A18" s="31" t="s">
        <v>26</v>
      </c>
      <c r="B18" s="63"/>
      <c r="C18" s="64">
        <v>-5.2</v>
      </c>
      <c r="D18" s="56"/>
      <c r="E18" s="59">
        <v>7</v>
      </c>
      <c r="F18" s="90"/>
      <c r="G18" s="91">
        <v>7.6</v>
      </c>
    </row>
    <row r="19" spans="1:7" ht="16.5" thickBot="1">
      <c r="A19" s="43" t="s">
        <v>28</v>
      </c>
      <c r="B19" s="65">
        <v>-1.7</v>
      </c>
      <c r="C19" s="66">
        <v>-2.2000000000000002</v>
      </c>
      <c r="D19" s="44">
        <v>3.7</v>
      </c>
      <c r="E19" s="45">
        <v>3.5</v>
      </c>
      <c r="F19" s="93">
        <v>3.8</v>
      </c>
      <c r="G19" s="94">
        <v>3.6</v>
      </c>
    </row>
    <row r="20" spans="1:7" ht="30" customHeight="1" thickTop="1">
      <c r="A20" s="98" t="s">
        <v>57</v>
      </c>
      <c r="B20" s="98"/>
      <c r="C20" s="98"/>
      <c r="D20" s="98"/>
      <c r="E20" s="98"/>
      <c r="F20" s="98"/>
      <c r="G20" s="98"/>
    </row>
    <row r="29" spans="1:7" ht="12.75" customHeight="1"/>
    <row r="30" spans="1:7" ht="12.75" customHeight="1"/>
  </sheetData>
  <mergeCells count="7">
    <mergeCell ref="A3:G3"/>
    <mergeCell ref="A20:G20"/>
    <mergeCell ref="B5:C5"/>
    <mergeCell ref="D5:E5"/>
    <mergeCell ref="F5:G5"/>
    <mergeCell ref="A12:A13"/>
    <mergeCell ref="A5:A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5"/>
  <sheetViews>
    <sheetView showGridLines="0" tabSelected="1" topLeftCell="A172" workbookViewId="0">
      <selection activeCell="D202" sqref="D202"/>
    </sheetView>
  </sheetViews>
  <sheetFormatPr baseColWidth="10" defaultRowHeight="12.75"/>
  <sheetData>
    <row r="1" spans="1:16" ht="20.25">
      <c r="A1" s="26" t="s">
        <v>54</v>
      </c>
      <c r="B1" s="27"/>
      <c r="C1" s="27"/>
      <c r="D1" s="27"/>
    </row>
    <row r="4" spans="1:16">
      <c r="A4" s="1" t="s">
        <v>0</v>
      </c>
    </row>
    <row r="6" spans="1:16">
      <c r="A6" s="2" t="s">
        <v>1</v>
      </c>
      <c r="B6" s="2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69" t="s">
        <v>7</v>
      </c>
      <c r="H6" s="70">
        <v>2014</v>
      </c>
      <c r="I6" s="70">
        <v>2015</v>
      </c>
      <c r="J6" s="71" t="s">
        <v>13</v>
      </c>
      <c r="K6" s="71" t="s">
        <v>30</v>
      </c>
      <c r="L6" s="71" t="s">
        <v>48</v>
      </c>
      <c r="M6" s="71" t="s">
        <v>50</v>
      </c>
      <c r="N6" s="71" t="s">
        <v>51</v>
      </c>
      <c r="O6" s="67" t="s">
        <v>53</v>
      </c>
      <c r="P6" s="68" t="s">
        <v>55</v>
      </c>
    </row>
    <row r="7" spans="1:16">
      <c r="A7" s="3">
        <v>12.1</v>
      </c>
      <c r="B7" s="3">
        <v>11.3</v>
      </c>
      <c r="C7" s="3">
        <v>10.3</v>
      </c>
      <c r="D7" s="3">
        <v>10.4</v>
      </c>
      <c r="E7" s="3">
        <v>10.9</v>
      </c>
      <c r="F7" s="3">
        <v>10.8</v>
      </c>
      <c r="G7" s="3">
        <v>11</v>
      </c>
      <c r="H7" s="3">
        <v>10.8</v>
      </c>
      <c r="I7" s="3">
        <v>10.199999999999999</v>
      </c>
      <c r="J7" s="3">
        <v>10.4</v>
      </c>
      <c r="K7" s="3">
        <v>10.8</v>
      </c>
      <c r="L7" s="3">
        <v>10.4</v>
      </c>
      <c r="M7" s="3">
        <v>10.1</v>
      </c>
      <c r="N7" s="3">
        <v>10.1</v>
      </c>
      <c r="O7" s="3">
        <v>9.9</v>
      </c>
      <c r="P7" s="3">
        <v>11</v>
      </c>
    </row>
    <row r="14" spans="1:16">
      <c r="B14" s="3"/>
    </row>
    <row r="33" spans="1:16">
      <c r="A33" s="1" t="s">
        <v>14</v>
      </c>
      <c r="C33" s="16" t="s">
        <v>49</v>
      </c>
    </row>
    <row r="35" spans="1:16">
      <c r="A35" s="2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69" t="s">
        <v>7</v>
      </c>
      <c r="H35" s="73">
        <v>2014</v>
      </c>
      <c r="I35" s="73">
        <v>2015</v>
      </c>
      <c r="J35" s="73">
        <v>2016</v>
      </c>
      <c r="K35" s="73">
        <v>2017</v>
      </c>
      <c r="L35" s="73">
        <v>2018</v>
      </c>
      <c r="M35" s="73">
        <v>2019</v>
      </c>
      <c r="N35" s="73">
        <v>2020</v>
      </c>
      <c r="O35" s="72">
        <v>2021</v>
      </c>
      <c r="P35" s="74" t="s">
        <v>56</v>
      </c>
    </row>
    <row r="36" spans="1:16">
      <c r="A36" s="3"/>
      <c r="B36" s="3">
        <v>3.3</v>
      </c>
      <c r="C36" s="3">
        <v>0.5</v>
      </c>
      <c r="D36" s="3">
        <v>2.8</v>
      </c>
      <c r="E36" s="3">
        <v>4.4000000000000004</v>
      </c>
      <c r="F36" s="3">
        <v>3.1</v>
      </c>
      <c r="G36" s="3">
        <v>3.5</v>
      </c>
      <c r="H36" s="3">
        <v>4.4000000000000004</v>
      </c>
      <c r="I36" s="3">
        <v>4.0999999999999996</v>
      </c>
      <c r="J36" s="3">
        <v>2.7</v>
      </c>
      <c r="K36" s="3">
        <v>3</v>
      </c>
      <c r="L36" s="3">
        <v>3.2</v>
      </c>
      <c r="M36" s="3">
        <v>3.8</v>
      </c>
      <c r="N36" s="3">
        <v>-1.5</v>
      </c>
      <c r="O36" s="3">
        <v>7.5</v>
      </c>
      <c r="P36" s="3">
        <v>3.5</v>
      </c>
    </row>
    <row r="41" spans="1:16">
      <c r="K41" s="5"/>
    </row>
    <row r="42" spans="1:16">
      <c r="K42" s="5"/>
      <c r="O42" s="3"/>
    </row>
    <row r="43" spans="1:16">
      <c r="B43" s="3"/>
    </row>
    <row r="64" spans="1:1">
      <c r="A64" s="1" t="s">
        <v>8</v>
      </c>
    </row>
    <row r="66" spans="1:6">
      <c r="A66" s="4" t="s">
        <v>1</v>
      </c>
      <c r="B66" s="5">
        <v>1.4</v>
      </c>
      <c r="C66" s="4"/>
      <c r="D66" s="1"/>
      <c r="E66" s="1"/>
      <c r="F66" s="1"/>
    </row>
    <row r="67" spans="1:6">
      <c r="A67" s="6" t="s">
        <v>2</v>
      </c>
      <c r="B67">
        <v>1.6</v>
      </c>
      <c r="C67" s="7"/>
    </row>
    <row r="68" spans="1:6">
      <c r="A68" s="6" t="s">
        <v>3</v>
      </c>
      <c r="B68">
        <v>3.1</v>
      </c>
      <c r="C68" s="7"/>
    </row>
    <row r="69" spans="1:6">
      <c r="A69" s="6" t="s">
        <v>4</v>
      </c>
      <c r="B69">
        <v>3.3</v>
      </c>
      <c r="C69" s="7"/>
    </row>
    <row r="70" spans="1:6">
      <c r="A70" s="6" t="s">
        <v>5</v>
      </c>
      <c r="B70">
        <v>2.4</v>
      </c>
      <c r="C70" s="6"/>
    </row>
    <row r="71" spans="1:6">
      <c r="A71" s="6" t="s">
        <v>6</v>
      </c>
      <c r="B71">
        <v>2.6</v>
      </c>
      <c r="C71" s="6"/>
    </row>
    <row r="72" spans="1:6">
      <c r="A72" s="6" t="s">
        <v>7</v>
      </c>
      <c r="B72" s="16">
        <v>2.1</v>
      </c>
    </row>
    <row r="73" spans="1:6">
      <c r="A73" s="6" t="s">
        <v>9</v>
      </c>
      <c r="B73" s="16">
        <v>1.8</v>
      </c>
    </row>
    <row r="74" spans="1:6">
      <c r="A74" s="6">
        <v>2015</v>
      </c>
      <c r="B74" s="21">
        <v>2</v>
      </c>
    </row>
    <row r="75" spans="1:6">
      <c r="A75" s="6" t="s">
        <v>13</v>
      </c>
      <c r="B75" s="21">
        <v>1.5</v>
      </c>
    </row>
    <row r="76" spans="1:6">
      <c r="A76" s="6" t="s">
        <v>30</v>
      </c>
      <c r="B76" s="21">
        <v>1.5</v>
      </c>
    </row>
    <row r="77" spans="1:6">
      <c r="A77" s="6" t="s">
        <v>48</v>
      </c>
      <c r="B77" s="21">
        <v>1.6</v>
      </c>
    </row>
    <row r="78" spans="1:6">
      <c r="A78" s="6" t="s">
        <v>50</v>
      </c>
      <c r="B78" s="21">
        <v>1.8</v>
      </c>
    </row>
    <row r="79" spans="1:6">
      <c r="A79" s="6" t="s">
        <v>51</v>
      </c>
      <c r="B79" s="21">
        <v>5.4</v>
      </c>
    </row>
    <row r="80" spans="1:6">
      <c r="A80" s="6" t="s">
        <v>53</v>
      </c>
      <c r="B80" s="21">
        <v>4.9000000000000004</v>
      </c>
    </row>
    <row r="81" spans="1:16">
      <c r="A81" s="25">
        <v>2022</v>
      </c>
      <c r="B81" s="21">
        <v>2</v>
      </c>
    </row>
    <row r="93" spans="1:16">
      <c r="A93" s="1" t="s">
        <v>10</v>
      </c>
    </row>
    <row r="94" spans="1:16">
      <c r="A94" s="8"/>
      <c r="B94" s="8"/>
      <c r="C94" s="8"/>
      <c r="D94" s="8"/>
      <c r="E94" s="8"/>
      <c r="F94" s="8"/>
      <c r="G94" s="8"/>
      <c r="H94" s="8"/>
    </row>
    <row r="95" spans="1:16">
      <c r="A95" s="9" t="s">
        <v>1</v>
      </c>
      <c r="B95" s="9" t="s">
        <v>2</v>
      </c>
      <c r="C95" s="9" t="s">
        <v>3</v>
      </c>
      <c r="D95" s="9" t="s">
        <v>4</v>
      </c>
      <c r="E95" s="9" t="s">
        <v>5</v>
      </c>
      <c r="F95" s="9" t="s">
        <v>6</v>
      </c>
      <c r="G95" s="17" t="s">
        <v>7</v>
      </c>
      <c r="H95" s="18">
        <v>2014</v>
      </c>
      <c r="I95" s="20">
        <v>2015</v>
      </c>
      <c r="J95" s="20">
        <v>2016</v>
      </c>
      <c r="K95" s="20">
        <v>2017</v>
      </c>
      <c r="L95" s="20">
        <v>2018</v>
      </c>
      <c r="M95" s="20">
        <v>2019</v>
      </c>
      <c r="N95" s="20">
        <v>2020</v>
      </c>
      <c r="O95" s="20">
        <v>2021</v>
      </c>
      <c r="P95" s="20">
        <v>2022</v>
      </c>
    </row>
    <row r="96" spans="1:16">
      <c r="A96">
        <v>-1.4</v>
      </c>
      <c r="B96">
        <v>-1.6</v>
      </c>
      <c r="C96">
        <v>-3.1</v>
      </c>
      <c r="D96">
        <v>-3.3</v>
      </c>
      <c r="E96">
        <v>-2.8</v>
      </c>
      <c r="F96">
        <v>-2.4</v>
      </c>
      <c r="G96">
        <v>-2.2000000000000002</v>
      </c>
      <c r="H96">
        <v>-1.9</v>
      </c>
      <c r="I96" s="3">
        <v>-1.4</v>
      </c>
      <c r="J96">
        <v>-1.1000000000000001</v>
      </c>
      <c r="K96">
        <v>-1.4</v>
      </c>
      <c r="L96">
        <v>-1.9</v>
      </c>
      <c r="M96">
        <v>-2.2000000000000002</v>
      </c>
      <c r="N96">
        <v>-4.9000000000000004</v>
      </c>
      <c r="O96">
        <v>-5.4</v>
      </c>
      <c r="P96">
        <v>-2.9</v>
      </c>
    </row>
    <row r="124" spans="1:16">
      <c r="A124" s="1" t="s">
        <v>11</v>
      </c>
    </row>
    <row r="126" spans="1:16">
      <c r="A126" s="4" t="s">
        <v>1</v>
      </c>
      <c r="B126" s="4" t="s">
        <v>2</v>
      </c>
      <c r="C126" s="4" t="s">
        <v>3</v>
      </c>
      <c r="D126" s="9" t="s">
        <v>4</v>
      </c>
      <c r="E126" s="9" t="s">
        <v>5</v>
      </c>
      <c r="F126" s="9" t="s">
        <v>6</v>
      </c>
      <c r="G126" s="17" t="s">
        <v>7</v>
      </c>
      <c r="H126" s="18">
        <v>2014</v>
      </c>
      <c r="I126" s="96">
        <v>2015</v>
      </c>
      <c r="J126" s="96">
        <v>2016</v>
      </c>
      <c r="K126" s="96">
        <v>2017</v>
      </c>
      <c r="L126" s="96">
        <v>2018</v>
      </c>
      <c r="M126" s="96">
        <v>2019</v>
      </c>
      <c r="N126" s="96">
        <v>2020</v>
      </c>
      <c r="O126" s="96">
        <v>2021</v>
      </c>
      <c r="P126" s="96">
        <v>2022</v>
      </c>
    </row>
    <row r="127" spans="1:16">
      <c r="A127">
        <v>14.4</v>
      </c>
      <c r="B127">
        <v>14.4</v>
      </c>
      <c r="C127">
        <v>16.100000000000001</v>
      </c>
      <c r="D127" s="3">
        <v>15</v>
      </c>
      <c r="E127">
        <v>14.9</v>
      </c>
      <c r="F127">
        <v>15.2</v>
      </c>
      <c r="G127">
        <v>15.8</v>
      </c>
      <c r="H127" s="3">
        <v>14.67</v>
      </c>
      <c r="I127">
        <v>14.5</v>
      </c>
      <c r="J127" s="5">
        <v>13.5</v>
      </c>
      <c r="K127" s="5">
        <v>13.8</v>
      </c>
      <c r="L127">
        <v>13.8</v>
      </c>
      <c r="M127">
        <v>13.7</v>
      </c>
      <c r="N127">
        <v>16.100000000000001</v>
      </c>
      <c r="O127">
        <v>16.7</v>
      </c>
      <c r="P127">
        <v>15.3</v>
      </c>
    </row>
    <row r="158" spans="1:3">
      <c r="A158" s="1"/>
      <c r="C158" s="1"/>
    </row>
    <row r="159" spans="1:3">
      <c r="A159" s="1"/>
      <c r="C159" s="5"/>
    </row>
    <row r="160" spans="1:3">
      <c r="A160" s="5"/>
      <c r="C160" s="10"/>
    </row>
    <row r="161" spans="1:16">
      <c r="A161" s="5"/>
      <c r="C161" s="10"/>
      <c r="D161" s="14"/>
      <c r="F161" s="11"/>
    </row>
    <row r="162" spans="1:16">
      <c r="A162" s="5"/>
      <c r="C162" s="10"/>
      <c r="D162" s="14"/>
      <c r="E162" s="15"/>
      <c r="F162" s="11"/>
    </row>
    <row r="163" spans="1:16">
      <c r="A163" s="5"/>
      <c r="C163" s="10"/>
      <c r="D163" s="14"/>
    </row>
    <row r="164" spans="1:16">
      <c r="A164" s="5"/>
      <c r="C164" s="10"/>
    </row>
    <row r="165" spans="1:16">
      <c r="C165" s="10"/>
    </row>
    <row r="166" spans="1:16">
      <c r="A166" s="5"/>
      <c r="C166" s="13"/>
      <c r="D166" s="12"/>
      <c r="E166" s="10"/>
      <c r="F166" s="5"/>
    </row>
    <row r="167" spans="1:16">
      <c r="D167" s="11"/>
    </row>
    <row r="169" spans="1:16">
      <c r="A169" s="1" t="s">
        <v>12</v>
      </c>
    </row>
    <row r="171" spans="1:16">
      <c r="A171" s="4" t="s">
        <v>1</v>
      </c>
      <c r="B171" s="4" t="s">
        <v>2</v>
      </c>
      <c r="C171" s="4" t="s">
        <v>3</v>
      </c>
      <c r="D171" s="4" t="s">
        <v>4</v>
      </c>
      <c r="E171" s="4" t="s">
        <v>5</v>
      </c>
      <c r="F171" s="4" t="s">
        <v>6</v>
      </c>
      <c r="G171" s="19" t="s">
        <v>7</v>
      </c>
      <c r="H171" s="16">
        <v>2014</v>
      </c>
      <c r="I171" s="20">
        <v>2015</v>
      </c>
      <c r="J171" s="20">
        <v>2016</v>
      </c>
      <c r="K171" s="20">
        <v>2017</v>
      </c>
      <c r="L171" s="20">
        <v>2018</v>
      </c>
      <c r="M171" s="20">
        <v>2019</v>
      </c>
      <c r="N171" s="20">
        <v>2020</v>
      </c>
      <c r="O171" s="30">
        <v>2021</v>
      </c>
      <c r="P171">
        <v>2022</v>
      </c>
    </row>
    <row r="172" spans="1:16">
      <c r="A172">
        <v>15.1</v>
      </c>
      <c r="B172">
        <v>14.4</v>
      </c>
      <c r="C172">
        <v>14.9</v>
      </c>
      <c r="D172" s="3">
        <v>15.1</v>
      </c>
      <c r="E172" s="3">
        <v>15</v>
      </c>
      <c r="F172">
        <v>14.7</v>
      </c>
      <c r="G172">
        <v>14.3</v>
      </c>
      <c r="H172" s="3">
        <v>13.9</v>
      </c>
      <c r="I172" s="3">
        <v>12.3</v>
      </c>
      <c r="J172" s="3">
        <v>12.6</v>
      </c>
      <c r="K172" s="3">
        <v>13.6</v>
      </c>
      <c r="L172" s="3">
        <v>13.8</v>
      </c>
      <c r="M172" s="3">
        <v>13.7</v>
      </c>
      <c r="N172" s="3">
        <v>15.6</v>
      </c>
      <c r="O172" s="3">
        <v>16</v>
      </c>
      <c r="P172" s="3">
        <v>14.6</v>
      </c>
    </row>
    <row r="204" spans="2:4">
      <c r="C204" s="51"/>
      <c r="D204" s="51"/>
    </row>
    <row r="205" spans="2:4" ht="15.75">
      <c r="B205" s="52"/>
      <c r="C205" s="50"/>
      <c r="D205" s="5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19"/>
  <sheetViews>
    <sheetView showGridLines="0" zoomScale="112" zoomScaleNormal="112" workbookViewId="0"/>
  </sheetViews>
  <sheetFormatPr baseColWidth="10" defaultRowHeight="12.75"/>
  <cols>
    <col min="1" max="1" width="21" customWidth="1"/>
    <col min="2" max="2" width="14.5703125" customWidth="1"/>
    <col min="3" max="3" width="13" customWidth="1"/>
    <col min="4" max="4" width="13.85546875" customWidth="1"/>
    <col min="5" max="5" width="13.140625" customWidth="1"/>
    <col min="6" max="6" width="16.85546875" customWidth="1"/>
    <col min="7" max="7" width="17.85546875" customWidth="1"/>
    <col min="8" max="8" width="17" customWidth="1"/>
    <col min="9" max="9" width="15.42578125" customWidth="1"/>
  </cols>
  <sheetData>
    <row r="1" spans="1:8" ht="20.25">
      <c r="A1" s="29" t="s">
        <v>54</v>
      </c>
      <c r="B1" s="27"/>
      <c r="C1" s="27"/>
    </row>
    <row r="5" spans="1:8" ht="15.75">
      <c r="A5" s="115" t="s">
        <v>61</v>
      </c>
      <c r="B5" s="115"/>
      <c r="C5" s="115"/>
      <c r="D5" s="115"/>
      <c r="E5" s="115"/>
      <c r="F5" s="115"/>
      <c r="G5" s="115"/>
      <c r="H5" s="115"/>
    </row>
    <row r="6" spans="1:8" ht="15.75">
      <c r="A6" s="115" t="s">
        <v>31</v>
      </c>
      <c r="B6" s="115"/>
      <c r="C6" s="115"/>
      <c r="D6" s="115"/>
      <c r="E6" s="115"/>
      <c r="F6" s="115"/>
      <c r="G6" s="115"/>
      <c r="H6" s="115"/>
    </row>
    <row r="7" spans="1:8" ht="13.5" thickBot="1">
      <c r="A7" s="116" t="s">
        <v>32</v>
      </c>
      <c r="B7" s="116"/>
      <c r="C7" s="116"/>
      <c r="D7" s="116"/>
      <c r="E7" s="116"/>
      <c r="F7" s="116"/>
      <c r="G7" s="116"/>
      <c r="H7" s="116"/>
    </row>
    <row r="8" spans="1:8" ht="16.5" thickTop="1">
      <c r="A8" s="112" t="s">
        <v>37</v>
      </c>
      <c r="B8" s="77" t="s">
        <v>33</v>
      </c>
      <c r="C8" s="77" t="s">
        <v>34</v>
      </c>
      <c r="D8" s="77" t="s">
        <v>35</v>
      </c>
      <c r="E8" s="77" t="s">
        <v>41</v>
      </c>
      <c r="F8" s="77" t="s">
        <v>36</v>
      </c>
      <c r="G8" s="77" t="s">
        <v>42</v>
      </c>
      <c r="H8" s="78" t="s">
        <v>43</v>
      </c>
    </row>
    <row r="9" spans="1:8" ht="15.75">
      <c r="A9" s="113"/>
      <c r="B9" s="110" t="s">
        <v>52</v>
      </c>
      <c r="C9" s="110" t="s">
        <v>59</v>
      </c>
      <c r="D9" s="110" t="s">
        <v>60</v>
      </c>
      <c r="E9" s="110" t="s">
        <v>58</v>
      </c>
      <c r="F9" s="79" t="s">
        <v>38</v>
      </c>
      <c r="G9" s="79" t="s">
        <v>38</v>
      </c>
      <c r="H9" s="80" t="s">
        <v>38</v>
      </c>
    </row>
    <row r="10" spans="1:8" ht="38.25" customHeight="1">
      <c r="A10" s="113"/>
      <c r="B10" s="110"/>
      <c r="C10" s="110"/>
      <c r="D10" s="110"/>
      <c r="E10" s="110"/>
      <c r="F10" s="89" t="s">
        <v>64</v>
      </c>
      <c r="G10" s="89" t="s">
        <v>63</v>
      </c>
      <c r="H10" s="88" t="s">
        <v>62</v>
      </c>
    </row>
    <row r="11" spans="1:8" ht="16.5" thickBot="1">
      <c r="A11" s="114"/>
      <c r="B11" s="111"/>
      <c r="C11" s="111"/>
      <c r="D11" s="111"/>
      <c r="E11" s="111"/>
      <c r="F11" s="81" t="s">
        <v>44</v>
      </c>
      <c r="G11" s="81" t="s">
        <v>45</v>
      </c>
      <c r="H11" s="82" t="s">
        <v>46</v>
      </c>
    </row>
    <row r="12" spans="1:8" ht="15.75" thickTop="1">
      <c r="A12" s="34"/>
      <c r="B12" s="23"/>
      <c r="C12" s="23"/>
      <c r="D12" s="23"/>
      <c r="E12" s="23"/>
      <c r="F12" s="23"/>
      <c r="G12" s="23"/>
      <c r="H12" s="35"/>
    </row>
    <row r="13" spans="1:8" ht="15.75">
      <c r="A13" s="36" t="s">
        <v>39</v>
      </c>
      <c r="B13" s="32">
        <v>107521.4</v>
      </c>
      <c r="C13" s="32">
        <v>107521.4</v>
      </c>
      <c r="D13" s="32">
        <v>93004</v>
      </c>
      <c r="E13" s="32">
        <v>106229.5</v>
      </c>
      <c r="F13" s="32">
        <f>+E13-B13</f>
        <v>-1291.8999999999942</v>
      </c>
      <c r="G13" s="32">
        <f>+E13-C13</f>
        <v>-1291.8999999999942</v>
      </c>
      <c r="H13" s="37">
        <f>+E13-D13</f>
        <v>13225.5</v>
      </c>
    </row>
    <row r="14" spans="1:8" ht="15">
      <c r="A14" s="34"/>
      <c r="B14" s="28"/>
      <c r="C14" s="28"/>
      <c r="D14" s="28"/>
      <c r="E14" s="28"/>
      <c r="F14" s="28"/>
      <c r="G14" s="28"/>
      <c r="H14" s="38"/>
    </row>
    <row r="15" spans="1:8" ht="15.75">
      <c r="A15" s="36" t="s">
        <v>40</v>
      </c>
      <c r="B15" s="33"/>
      <c r="C15" s="33"/>
      <c r="D15" s="33"/>
      <c r="E15" s="33"/>
      <c r="F15" s="33">
        <f>+F13/E13</f>
        <v>-1.2161405259367635E-2</v>
      </c>
      <c r="G15" s="33">
        <f>+G13/E13</f>
        <v>-1.2161405259367635E-2</v>
      </c>
      <c r="H15" s="39">
        <f>+H13/E13</f>
        <v>0.12449931516198419</v>
      </c>
    </row>
    <row r="16" spans="1:8" ht="15.75" thickBot="1">
      <c r="A16" s="40"/>
      <c r="B16" s="41"/>
      <c r="C16" s="41"/>
      <c r="D16" s="41"/>
      <c r="E16" s="41"/>
      <c r="F16" s="41"/>
      <c r="G16" s="41"/>
      <c r="H16" s="42"/>
    </row>
    <row r="17" spans="1:8" ht="27.75" customHeight="1" thickTop="1">
      <c r="A17" s="108" t="s">
        <v>47</v>
      </c>
      <c r="B17" s="109"/>
      <c r="C17" s="109"/>
      <c r="D17" s="109"/>
      <c r="E17" s="109"/>
      <c r="F17" s="109"/>
      <c r="G17" s="109"/>
      <c r="H17" s="109"/>
    </row>
    <row r="19" spans="1:8">
      <c r="G19" s="5"/>
    </row>
  </sheetData>
  <mergeCells count="9">
    <mergeCell ref="A17:H17"/>
    <mergeCell ref="E9:E11"/>
    <mergeCell ref="A8:A11"/>
    <mergeCell ref="A5:H5"/>
    <mergeCell ref="A6:H6"/>
    <mergeCell ref="A7:H7"/>
    <mergeCell ref="B9:B11"/>
    <mergeCell ref="C9:C11"/>
    <mergeCell ref="D9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Ec Mundial 2020-2022</vt:lpstr>
      <vt:lpstr>Escenario Macro</vt:lpstr>
      <vt:lpstr>Total Ppto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2020-02-18T20:34:11Z</cp:lastPrinted>
  <dcterms:created xsi:type="dcterms:W3CDTF">2014-01-29T17:12:18Z</dcterms:created>
  <dcterms:modified xsi:type="dcterms:W3CDTF">2022-02-04T17:35:56Z</dcterms:modified>
</cp:coreProperties>
</file>